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<sst xmlns="http://schemas.openxmlformats.org/spreadsheetml/2006/main" count="53" uniqueCount="44">
  <si>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Cena brez DDV</t>
  </si>
  <si>
    <t>Bandazni trak</t>
  </si>
  <si>
    <t>2,5cm x 10m</t>
  </si>
  <si>
    <t>Barva: Bela</t>
  </si>
  <si>
    <t>3,8cm x 10m</t>
  </si>
  <si>
    <t>5cm x 10m</t>
  </si>
  <si>
    <t>Kinesio trak</t>
  </si>
  <si>
    <t>5cm x 5m</t>
  </si>
  <si>
    <t>Podbandazna pena</t>
  </si>
  <si>
    <t>DDV 22 %</t>
  </si>
  <si>
    <t>CENA skupaj z DDV</t>
  </si>
  <si>
    <t>Ime stranke/podjetja:</t>
  </si>
  <si>
    <t>Naslov:</t>
  </si>
  <si>
    <t>Kraj:</t>
  </si>
  <si>
    <t>Telefon:</t>
  </si>
  <si>
    <t>Mail:</t>
  </si>
  <si>
    <t>Barva: Modra</t>
  </si>
  <si>
    <t>Brez DDV</t>
  </si>
  <si>
    <t>z DDV</t>
  </si>
  <si>
    <t>Naslov za dostavo,</t>
  </si>
  <si>
    <t>od zgornjega:</t>
  </si>
  <si>
    <r>
      <t>nakup nad 100</t>
    </r>
    <r>
      <rPr>
        <b/>
        <sz val="11"/>
        <color indexed="8"/>
        <rFont val="Calibri"/>
        <family val="2"/>
      </rPr>
      <t>€</t>
    </r>
  </si>
  <si>
    <t>10% popusta za</t>
  </si>
  <si>
    <r>
      <t>nakup nad 250</t>
    </r>
    <r>
      <rPr>
        <b/>
        <sz val="11"/>
        <color indexed="8"/>
        <rFont val="Calibri"/>
        <family val="2"/>
      </rPr>
      <t>€</t>
    </r>
  </si>
  <si>
    <r>
      <t>nakup nad 500</t>
    </r>
    <r>
      <rPr>
        <b/>
        <sz val="11"/>
        <color indexed="8"/>
        <rFont val="Calibri"/>
        <family val="2"/>
      </rPr>
      <t>€</t>
    </r>
  </si>
  <si>
    <t>15% popusta za</t>
  </si>
  <si>
    <t>20% popusta za</t>
  </si>
  <si>
    <t>25% popusta za</t>
  </si>
  <si>
    <r>
      <t>nakup nad 1000</t>
    </r>
    <r>
      <rPr>
        <b/>
        <sz val="11"/>
        <color indexed="8"/>
        <rFont val="Calibri"/>
        <family val="2"/>
      </rPr>
      <t>€</t>
    </r>
  </si>
  <si>
    <t>Barva: Roza</t>
  </si>
  <si>
    <t>Barva: Bež</t>
  </si>
  <si>
    <t>Barva: Črna</t>
  </si>
  <si>
    <t>Popust</t>
  </si>
  <si>
    <t>Cena s popustom</t>
  </si>
  <si>
    <t>* Naročilo nam pošljite na mai: bandaze.si@gmail.com mi pa vam bomo poslali predračun</t>
  </si>
  <si>
    <r>
      <t>* Za naročilo nad 50</t>
    </r>
    <r>
      <rPr>
        <b/>
        <sz val="11"/>
        <color indexed="8"/>
        <rFont val="Calibri"/>
        <family val="2"/>
      </rPr>
      <t>€ (cena brez DDV) je poštnina brezplačna, za manjša naročila se zaračuna poštnina 5€</t>
    </r>
  </si>
  <si>
    <t>NAROČILO bandaze.si</t>
  </si>
  <si>
    <t>če je drugačen</t>
  </si>
  <si>
    <t>Količina (kom)</t>
  </si>
  <si>
    <t>Cena skupaj</t>
  </si>
  <si>
    <t>* Izpolnite rumeno obarvana polja, tabela pa vam bo avtomatično izračunala končno ceno in popust</t>
  </si>
  <si>
    <t>Davčna št.</t>
  </si>
  <si>
    <t>Zavezanec (da-ne):</t>
  </si>
  <si>
    <t>7cm x 27m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</si>
</sst>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RON&quot;_-;\-* #,##0.00\ &quot;RON&quot;_-;_-* &quot;-&quot;??\ &quot;RON&quot;_-;_-@_-"/>
    <numFmt numFmtId="165" formatCode="_-* #,##0.00\ [$€-1]_-;\-* #,##0.00\ [$€-1]_-;_-* &quot;-&quot;??\ [$€-1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slantDashDot"/>
      <right/>
      <top/>
      <bottom/>
    </border>
    <border>
      <left style="slantDashDot"/>
      <right/>
      <top style="thin"/>
      <bottom/>
    </border>
    <border>
      <left style="slantDashDot"/>
      <right/>
      <top/>
      <bottom style="thin"/>
    </border>
    <border>
      <left/>
      <right/>
      <top/>
      <bottom style="slantDashDot"/>
    </border>
    <border>
      <left style="thick"/>
      <right/>
      <top style="thick"/>
      <bottom style="slantDashDot"/>
    </border>
    <border>
      <left/>
      <right style="slantDashDot"/>
      <top/>
      <bottom/>
    </border>
    <border>
      <left style="thin"/>
      <right/>
      <top style="thin"/>
      <bottom style="thin"/>
    </border>
    <border>
      <left/>
      <right style="slantDashDot"/>
      <top style="thin"/>
      <bottom style="thin"/>
    </border>
    <border>
      <left/>
      <right style="slantDashDot"/>
      <top style="thick"/>
      <bottom style="slantDashDot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slantDashDot"/>
      <right/>
      <top/>
      <bottom style="slantDashDot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55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55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9" fontId="37" fillId="0" borderId="0" xfId="41" applyFont="1" applyBorder="1" applyAlignment="1">
      <alignment horizontal="center"/>
    </xf>
    <xf numFmtId="0" fontId="0" fillId="0" borderId="21" xfId="0" applyBorder="1" applyAlignment="1">
      <alignment/>
    </xf>
    <xf numFmtId="0" fontId="3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9" fontId="35" fillId="0" borderId="12" xfId="0" applyNumberFormat="1" applyFont="1" applyBorder="1" applyAlignment="1">
      <alignment horizontal="left"/>
    </xf>
    <xf numFmtId="9" fontId="35" fillId="0" borderId="13" xfId="0" applyNumberFormat="1" applyFont="1" applyBorder="1" applyAlignment="1">
      <alignment horizontal="left"/>
    </xf>
    <xf numFmtId="9" fontId="35" fillId="0" borderId="14" xfId="0" applyNumberFormat="1" applyFon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36" fillId="0" borderId="23" xfId="0" applyNumberFormat="1" applyFont="1" applyBorder="1" applyAlignment="1">
      <alignment horizontal="center"/>
    </xf>
    <xf numFmtId="165" fontId="37" fillId="0" borderId="26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49" fontId="0" fillId="33" borderId="24" xfId="0" applyNumberFormat="1" applyFill="1" applyBorder="1" applyAlignment="1">
      <alignment/>
    </xf>
    <xf numFmtId="49" fontId="0" fillId="33" borderId="27" xfId="0" applyNumberForma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20</xdr:row>
      <xdr:rowOff>28575</xdr:rowOff>
    </xdr:from>
    <xdr:to>
      <xdr:col>0</xdr:col>
      <xdr:colOff>581025</xdr:colOff>
      <xdr:row>22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1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24</xdr:row>
      <xdr:rowOff>19050</xdr:rowOff>
    </xdr:from>
    <xdr:to>
      <xdr:col>0</xdr:col>
      <xdr:colOff>542925</xdr:colOff>
      <xdr:row>26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5529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19050</xdr:rowOff>
    </xdr:from>
    <xdr:to>
      <xdr:col>0</xdr:col>
      <xdr:colOff>590550</xdr:colOff>
      <xdr:row>31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2006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44</xdr:row>
      <xdr:rowOff>19050</xdr:rowOff>
    </xdr:from>
    <xdr:to>
      <xdr:col>0</xdr:col>
      <xdr:colOff>600075</xdr:colOff>
      <xdr:row>47</xdr:row>
      <xdr:rowOff>0</xdr:rowOff>
    </xdr:to>
    <xdr:pic>
      <xdr:nvPicPr>
        <xdr:cNvPr id="4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7724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38100</xdr:rowOff>
    </xdr:from>
    <xdr:to>
      <xdr:col>0</xdr:col>
      <xdr:colOff>590550</xdr:colOff>
      <xdr:row>38</xdr:row>
      <xdr:rowOff>104775</xdr:rowOff>
    </xdr:to>
    <xdr:pic>
      <xdr:nvPicPr>
        <xdr:cNvPr id="5" name="Slika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151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57150</xdr:rowOff>
    </xdr:from>
    <xdr:to>
      <xdr:col>0</xdr:col>
      <xdr:colOff>600075</xdr:colOff>
      <xdr:row>42</xdr:row>
      <xdr:rowOff>114300</xdr:rowOff>
    </xdr:to>
    <xdr:pic>
      <xdr:nvPicPr>
        <xdr:cNvPr id="6" name="Slika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172325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57150</xdr:rowOff>
    </xdr:from>
    <xdr:to>
      <xdr:col>0</xdr:col>
      <xdr:colOff>600075</xdr:colOff>
      <xdr:row>34</xdr:row>
      <xdr:rowOff>104775</xdr:rowOff>
    </xdr:to>
    <xdr:pic>
      <xdr:nvPicPr>
        <xdr:cNvPr id="7" name="Slika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5876925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90" zoomScaleNormal="90" zoomScalePageLayoutView="0" workbookViewId="0" topLeftCell="A1">
      <selection activeCell="M46" sqref="M46"/>
    </sheetView>
  </sheetViews>
  <sheetFormatPr defaultColWidth="9.140625" defaultRowHeight="15"/>
  <cols>
    <col min="2" max="2" width="18.00390625" style="0" bestFit="1" customWidth="1"/>
    <col min="3" max="3" width="9.140625" style="0" bestFit="1" customWidth="1"/>
    <col min="4" max="4" width="7.7109375" style="0" bestFit="1" customWidth="1"/>
    <col min="5" max="7" width="15.00390625" style="0" bestFit="1" customWidth="1"/>
    <col min="8" max="8" width="16.140625" style="0" bestFit="1" customWidth="1"/>
    <col min="9" max="9" width="1.421875" style="0" customWidth="1"/>
    <col min="10" max="10" width="17.8515625" style="1" customWidth="1"/>
    <col min="11" max="11" width="13.28125" style="17" customWidth="1"/>
  </cols>
  <sheetData>
    <row r="1" spans="1:11" ht="21">
      <c r="A1" s="66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5">
      <c r="A2" s="20"/>
      <c r="B2" s="10"/>
      <c r="C2" s="10"/>
      <c r="D2" s="10"/>
      <c r="E2" s="10"/>
      <c r="F2" s="10"/>
      <c r="G2" s="10"/>
      <c r="H2" s="10"/>
      <c r="I2" s="18"/>
      <c r="J2" s="10"/>
      <c r="K2" s="33"/>
    </row>
    <row r="3" spans="1:11" ht="15">
      <c r="A3" s="61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9"/>
    </row>
    <row r="4" spans="1:11" ht="15">
      <c r="A4" s="21"/>
      <c r="B4" s="18"/>
      <c r="C4" s="18"/>
      <c r="D4" s="18"/>
      <c r="E4" s="18"/>
      <c r="F4" s="18"/>
      <c r="G4" s="18"/>
      <c r="H4" s="18"/>
      <c r="I4" s="18"/>
      <c r="J4" s="10"/>
      <c r="K4" s="33"/>
    </row>
    <row r="5" spans="1:11" ht="15">
      <c r="A5" s="22" t="s">
        <v>11</v>
      </c>
      <c r="B5" s="23"/>
      <c r="C5" s="58"/>
      <c r="D5" s="59"/>
      <c r="E5" s="59"/>
      <c r="F5" s="59"/>
      <c r="G5" s="59"/>
      <c r="H5" s="60"/>
      <c r="I5" s="18"/>
      <c r="J5" s="10"/>
      <c r="K5" s="33"/>
    </row>
    <row r="6" spans="1:11" ht="15">
      <c r="A6" s="61" t="s">
        <v>12</v>
      </c>
      <c r="B6" s="62"/>
      <c r="C6" s="58"/>
      <c r="D6" s="59"/>
      <c r="E6" s="59"/>
      <c r="F6" s="59"/>
      <c r="G6" s="59"/>
      <c r="H6" s="60"/>
      <c r="I6" s="18"/>
      <c r="J6" s="10"/>
      <c r="K6" s="33"/>
    </row>
    <row r="7" spans="1:11" ht="15">
      <c r="A7" s="61" t="s">
        <v>13</v>
      </c>
      <c r="B7" s="62"/>
      <c r="C7" s="58"/>
      <c r="D7" s="59"/>
      <c r="E7" s="59"/>
      <c r="F7" s="59"/>
      <c r="G7" s="59"/>
      <c r="H7" s="60"/>
      <c r="I7" s="18"/>
      <c r="J7" s="10"/>
      <c r="K7" s="33"/>
    </row>
    <row r="8" spans="1:11" ht="15">
      <c r="A8" s="61" t="s">
        <v>41</v>
      </c>
      <c r="B8" s="62"/>
      <c r="C8" s="56"/>
      <c r="D8" s="57"/>
      <c r="E8" s="53"/>
      <c r="F8" s="53"/>
      <c r="G8" s="53"/>
      <c r="H8" s="53"/>
      <c r="I8" s="18"/>
      <c r="J8" s="10"/>
      <c r="K8" s="33"/>
    </row>
    <row r="9" spans="1:11" ht="15">
      <c r="A9" s="47" t="s">
        <v>42</v>
      </c>
      <c r="B9" s="48"/>
      <c r="C9" s="50"/>
      <c r="D9" s="52"/>
      <c r="E9" s="54"/>
      <c r="F9" s="54"/>
      <c r="G9" s="54"/>
      <c r="H9" s="54"/>
      <c r="I9" s="18"/>
      <c r="J9" s="49"/>
      <c r="K9" s="33"/>
    </row>
    <row r="10" spans="1:11" ht="15">
      <c r="A10" s="61" t="s">
        <v>14</v>
      </c>
      <c r="B10" s="62"/>
      <c r="C10" s="56"/>
      <c r="D10" s="57"/>
      <c r="E10" s="55"/>
      <c r="F10" s="55"/>
      <c r="G10" s="55"/>
      <c r="H10" s="55"/>
      <c r="I10" s="18"/>
      <c r="J10" s="10"/>
      <c r="K10" s="33"/>
    </row>
    <row r="11" spans="1:11" ht="15">
      <c r="A11" s="61" t="s">
        <v>15</v>
      </c>
      <c r="B11" s="62"/>
      <c r="C11" s="50"/>
      <c r="D11" s="51"/>
      <c r="E11" s="51"/>
      <c r="F11" s="51"/>
      <c r="G11" s="52"/>
      <c r="H11" s="52"/>
      <c r="I11" s="18"/>
      <c r="J11" s="10"/>
      <c r="K11" s="33"/>
    </row>
    <row r="12" spans="1:11" ht="15">
      <c r="A12" s="21"/>
      <c r="B12" s="18"/>
      <c r="C12" s="18"/>
      <c r="D12" s="18"/>
      <c r="E12" s="18"/>
      <c r="F12" s="18"/>
      <c r="G12" s="18"/>
      <c r="H12" s="18"/>
      <c r="I12" s="18"/>
      <c r="J12" s="10"/>
      <c r="K12" s="33"/>
    </row>
    <row r="13" spans="1:11" ht="15">
      <c r="A13" s="61" t="s">
        <v>19</v>
      </c>
      <c r="B13" s="62"/>
      <c r="C13" s="58"/>
      <c r="D13" s="59"/>
      <c r="E13" s="59"/>
      <c r="F13" s="59"/>
      <c r="G13" s="59"/>
      <c r="H13" s="60"/>
      <c r="I13" s="18"/>
      <c r="J13" s="10"/>
      <c r="K13" s="33"/>
    </row>
    <row r="14" spans="1:11" ht="15">
      <c r="A14" s="61" t="s">
        <v>37</v>
      </c>
      <c r="B14" s="62"/>
      <c r="C14" s="58"/>
      <c r="D14" s="59"/>
      <c r="E14" s="59"/>
      <c r="F14" s="59"/>
      <c r="G14" s="59"/>
      <c r="H14" s="60"/>
      <c r="I14" s="18"/>
      <c r="J14" s="10"/>
      <c r="K14" s="33"/>
    </row>
    <row r="15" spans="1:11" ht="15">
      <c r="A15" s="61" t="s">
        <v>20</v>
      </c>
      <c r="B15" s="63"/>
      <c r="C15" s="58"/>
      <c r="D15" s="59"/>
      <c r="E15" s="59"/>
      <c r="F15" s="59"/>
      <c r="G15" s="59"/>
      <c r="H15" s="60"/>
      <c r="I15" s="18"/>
      <c r="J15" s="10"/>
      <c r="K15" s="33"/>
    </row>
    <row r="16" spans="1:11" ht="15">
      <c r="A16" s="21"/>
      <c r="B16" s="18"/>
      <c r="C16" s="18"/>
      <c r="D16" s="18"/>
      <c r="E16" s="18"/>
      <c r="F16" s="18"/>
      <c r="G16" s="18"/>
      <c r="H16" s="18"/>
      <c r="I16" s="18"/>
      <c r="J16" s="10"/>
      <c r="K16" s="33"/>
    </row>
    <row r="17" spans="1:11" ht="15">
      <c r="A17" s="21"/>
      <c r="B17" s="18"/>
      <c r="C17" s="18"/>
      <c r="D17" s="18"/>
      <c r="E17" s="18"/>
      <c r="F17" s="18"/>
      <c r="G17" s="18"/>
      <c r="H17" s="18"/>
      <c r="I17" s="18"/>
      <c r="J17" s="10"/>
      <c r="K17" s="33"/>
    </row>
    <row r="18" spans="1:11" ht="15">
      <c r="A18" s="21"/>
      <c r="B18" s="18"/>
      <c r="E18" s="73" t="s">
        <v>0</v>
      </c>
      <c r="F18" s="74"/>
      <c r="G18" s="74"/>
      <c r="H18" s="75"/>
      <c r="I18" s="18"/>
      <c r="J18" s="42" t="s">
        <v>38</v>
      </c>
      <c r="K18" s="43" t="s">
        <v>39</v>
      </c>
    </row>
    <row r="19" spans="1:11" ht="15">
      <c r="A19" s="21"/>
      <c r="B19" s="18"/>
      <c r="C19" s="18"/>
      <c r="D19" s="10"/>
      <c r="E19" s="34" t="s">
        <v>22</v>
      </c>
      <c r="F19" s="35" t="s">
        <v>25</v>
      </c>
      <c r="G19" s="35" t="s">
        <v>26</v>
      </c>
      <c r="H19" s="36" t="s">
        <v>27</v>
      </c>
      <c r="I19" s="18"/>
      <c r="J19" s="10"/>
      <c r="K19" s="33"/>
    </row>
    <row r="20" spans="1:11" ht="15">
      <c r="A20" s="21"/>
      <c r="B20" s="18"/>
      <c r="C20" s="40" t="s">
        <v>17</v>
      </c>
      <c r="D20" s="41" t="s">
        <v>18</v>
      </c>
      <c r="E20" s="37" t="s">
        <v>21</v>
      </c>
      <c r="F20" s="38" t="s">
        <v>23</v>
      </c>
      <c r="G20" s="38" t="s">
        <v>24</v>
      </c>
      <c r="H20" s="39" t="s">
        <v>28</v>
      </c>
      <c r="I20" s="18"/>
      <c r="J20" s="10"/>
      <c r="K20" s="33"/>
    </row>
    <row r="21" spans="1:11" ht="15">
      <c r="A21" s="24"/>
      <c r="B21" s="9" t="s">
        <v>1</v>
      </c>
      <c r="C21" s="3"/>
      <c r="D21" s="3"/>
      <c r="E21" s="2"/>
      <c r="F21" s="3"/>
      <c r="G21" s="3"/>
      <c r="H21" s="12"/>
      <c r="I21" s="18"/>
      <c r="J21" s="10"/>
      <c r="K21" s="33"/>
    </row>
    <row r="22" spans="1:11" ht="15">
      <c r="A22" s="21"/>
      <c r="B22" s="10" t="s">
        <v>2</v>
      </c>
      <c r="C22" s="11">
        <v>1.63</v>
      </c>
      <c r="D22" s="11">
        <v>1.99</v>
      </c>
      <c r="E22" s="13">
        <f>C22*0.9</f>
        <v>1.4669999999999999</v>
      </c>
      <c r="F22" s="11">
        <f>C22*0.85</f>
        <v>1.3855</v>
      </c>
      <c r="G22" s="11">
        <f>C22*0.8</f>
        <v>1.304</v>
      </c>
      <c r="H22" s="14">
        <f>C22*0.75</f>
        <v>1.2225</v>
      </c>
      <c r="I22" s="18"/>
      <c r="J22" s="25"/>
      <c r="K22" s="44">
        <f>C22*J22</f>
        <v>0</v>
      </c>
    </row>
    <row r="23" spans="1:11" ht="15">
      <c r="A23" s="26"/>
      <c r="B23" s="16" t="s">
        <v>3</v>
      </c>
      <c r="C23" s="6"/>
      <c r="D23" s="7"/>
      <c r="E23" s="4"/>
      <c r="F23" s="5"/>
      <c r="G23" s="5"/>
      <c r="H23" s="8"/>
      <c r="I23" s="18"/>
      <c r="J23" s="10"/>
      <c r="K23" s="44"/>
    </row>
    <row r="24" spans="1:11" ht="6" customHeight="1">
      <c r="A24" s="21"/>
      <c r="B24" s="18"/>
      <c r="C24" s="18"/>
      <c r="D24" s="18"/>
      <c r="E24" s="18"/>
      <c r="F24" s="18"/>
      <c r="G24" s="18"/>
      <c r="H24" s="18"/>
      <c r="I24" s="18"/>
      <c r="J24" s="10"/>
      <c r="K24" s="44"/>
    </row>
    <row r="25" spans="1:11" ht="15">
      <c r="A25" s="24"/>
      <c r="B25" s="9" t="s">
        <v>1</v>
      </c>
      <c r="C25" s="3"/>
      <c r="D25" s="3"/>
      <c r="E25" s="3"/>
      <c r="F25" s="3"/>
      <c r="G25" s="3"/>
      <c r="H25" s="12"/>
      <c r="I25" s="18"/>
      <c r="J25" s="10"/>
      <c r="K25" s="44"/>
    </row>
    <row r="26" spans="1:11" ht="15">
      <c r="A26" s="21"/>
      <c r="B26" s="10" t="s">
        <v>4</v>
      </c>
      <c r="C26" s="11">
        <v>2.09</v>
      </c>
      <c r="D26" s="11">
        <v>2.55</v>
      </c>
      <c r="E26" s="11">
        <f>C26*0.9</f>
        <v>1.881</v>
      </c>
      <c r="F26" s="11">
        <f>C26*0.85</f>
        <v>1.7764999999999997</v>
      </c>
      <c r="G26" s="11">
        <f>C26*0.8</f>
        <v>1.672</v>
      </c>
      <c r="H26" s="14">
        <f>C26*0.75</f>
        <v>1.5675</v>
      </c>
      <c r="I26" s="18"/>
      <c r="J26" s="25"/>
      <c r="K26" s="44">
        <f>C26*J26</f>
        <v>0</v>
      </c>
    </row>
    <row r="27" spans="1:11" ht="15">
      <c r="A27" s="26"/>
      <c r="B27" s="16" t="s">
        <v>3</v>
      </c>
      <c r="C27" s="5"/>
      <c r="D27" s="5"/>
      <c r="E27" s="5"/>
      <c r="F27" s="5"/>
      <c r="G27" s="5"/>
      <c r="H27" s="8"/>
      <c r="I27" s="18"/>
      <c r="J27" s="10"/>
      <c r="K27" s="44"/>
    </row>
    <row r="28" spans="1:11" ht="6" customHeight="1">
      <c r="A28" s="21"/>
      <c r="B28" s="18"/>
      <c r="C28" s="18"/>
      <c r="D28" s="18"/>
      <c r="E28" s="18"/>
      <c r="F28" s="18"/>
      <c r="G28" s="18"/>
      <c r="H28" s="18"/>
      <c r="I28" s="18"/>
      <c r="J28" s="10"/>
      <c r="K28" s="44"/>
    </row>
    <row r="29" spans="1:11" ht="15">
      <c r="A29" s="24"/>
      <c r="B29" s="9" t="s">
        <v>1</v>
      </c>
      <c r="C29" s="3"/>
      <c r="D29" s="3"/>
      <c r="E29" s="3"/>
      <c r="F29" s="3"/>
      <c r="G29" s="3"/>
      <c r="H29" s="12"/>
      <c r="I29" s="18"/>
      <c r="J29" s="10"/>
      <c r="K29" s="44"/>
    </row>
    <row r="30" spans="1:11" ht="15">
      <c r="A30" s="21"/>
      <c r="B30" s="10" t="s">
        <v>5</v>
      </c>
      <c r="C30" s="11">
        <v>2.45</v>
      </c>
      <c r="D30" s="11">
        <v>2.99</v>
      </c>
      <c r="E30" s="11">
        <f>C30*0.9</f>
        <v>2.205</v>
      </c>
      <c r="F30" s="11">
        <f>C30*0.85</f>
        <v>2.0825</v>
      </c>
      <c r="G30" s="11">
        <f>C30*0.8</f>
        <v>1.9600000000000002</v>
      </c>
      <c r="H30" s="14">
        <f>C30*0.75</f>
        <v>1.8375000000000001</v>
      </c>
      <c r="I30" s="18"/>
      <c r="J30" s="25"/>
      <c r="K30" s="44">
        <f>C30*J30</f>
        <v>0</v>
      </c>
    </row>
    <row r="31" spans="1:11" ht="15">
      <c r="A31" s="26"/>
      <c r="B31" s="16" t="s">
        <v>3</v>
      </c>
      <c r="C31" s="5"/>
      <c r="D31" s="5"/>
      <c r="E31" s="5"/>
      <c r="F31" s="5"/>
      <c r="G31" s="5"/>
      <c r="H31" s="8"/>
      <c r="I31" s="18"/>
      <c r="J31" s="10"/>
      <c r="K31" s="44"/>
    </row>
    <row r="32" spans="1:11" ht="5.25" customHeight="1">
      <c r="A32" s="21"/>
      <c r="B32" s="18"/>
      <c r="C32" s="18"/>
      <c r="D32" s="18"/>
      <c r="E32" s="18"/>
      <c r="F32" s="18"/>
      <c r="G32" s="18"/>
      <c r="H32" s="18"/>
      <c r="I32" s="18"/>
      <c r="J32" s="10"/>
      <c r="K32" s="44"/>
    </row>
    <row r="33" spans="1:11" ht="15">
      <c r="A33" s="24"/>
      <c r="B33" s="9" t="s">
        <v>6</v>
      </c>
      <c r="C33" s="3"/>
      <c r="D33" s="3"/>
      <c r="E33" s="3"/>
      <c r="F33" s="3"/>
      <c r="G33" s="3"/>
      <c r="H33" s="12"/>
      <c r="I33" s="18"/>
      <c r="J33" s="10"/>
      <c r="K33" s="44"/>
    </row>
    <row r="34" spans="1:11" ht="15">
      <c r="A34" s="21"/>
      <c r="B34" s="10" t="s">
        <v>7</v>
      </c>
      <c r="C34" s="11">
        <v>4.91</v>
      </c>
      <c r="D34" s="11">
        <v>5.99</v>
      </c>
      <c r="E34" s="11">
        <f>C34*0.9</f>
        <v>4.4190000000000005</v>
      </c>
      <c r="F34" s="11">
        <f>C34*0.85</f>
        <v>4.1735</v>
      </c>
      <c r="G34" s="11">
        <f>C34*0.8</f>
        <v>3.9280000000000004</v>
      </c>
      <c r="H34" s="14">
        <f>C34*0.75</f>
        <v>3.6825</v>
      </c>
      <c r="I34" s="18"/>
      <c r="J34" s="25"/>
      <c r="K34" s="44">
        <f>C34*J34</f>
        <v>0</v>
      </c>
    </row>
    <row r="35" spans="1:11" ht="15">
      <c r="A35" s="26"/>
      <c r="B35" s="16" t="s">
        <v>16</v>
      </c>
      <c r="C35" s="5"/>
      <c r="D35" s="5"/>
      <c r="E35" s="5"/>
      <c r="F35" s="5"/>
      <c r="G35" s="5"/>
      <c r="H35" s="8"/>
      <c r="I35" s="18"/>
      <c r="J35" s="10"/>
      <c r="K35" s="44"/>
    </row>
    <row r="36" spans="1:11" ht="6.75" customHeight="1">
      <c r="A36" s="21"/>
      <c r="B36" s="18"/>
      <c r="C36" s="18"/>
      <c r="D36" s="18"/>
      <c r="E36" s="18"/>
      <c r="F36" s="18"/>
      <c r="G36" s="18"/>
      <c r="H36" s="18"/>
      <c r="I36" s="18"/>
      <c r="J36" s="10"/>
      <c r="K36" s="44"/>
    </row>
    <row r="37" spans="1:11" ht="15">
      <c r="A37" s="24"/>
      <c r="B37" s="9" t="s">
        <v>6</v>
      </c>
      <c r="C37" s="3"/>
      <c r="D37" s="3"/>
      <c r="E37" s="3"/>
      <c r="F37" s="3"/>
      <c r="G37" s="3"/>
      <c r="H37" s="12"/>
      <c r="I37" s="18"/>
      <c r="J37" s="10"/>
      <c r="K37" s="44"/>
    </row>
    <row r="38" spans="1:11" ht="15">
      <c r="A38" s="21"/>
      <c r="B38" s="10" t="s">
        <v>7</v>
      </c>
      <c r="C38" s="11">
        <v>4.91</v>
      </c>
      <c r="D38" s="11">
        <v>5.99</v>
      </c>
      <c r="E38" s="11">
        <f>C38*0.9</f>
        <v>4.4190000000000005</v>
      </c>
      <c r="F38" s="11">
        <f>C38*0.85</f>
        <v>4.1735</v>
      </c>
      <c r="G38" s="11">
        <f>C38*0.8</f>
        <v>3.9280000000000004</v>
      </c>
      <c r="H38" s="14">
        <f>C38*0.75</f>
        <v>3.6825</v>
      </c>
      <c r="I38" s="18"/>
      <c r="J38" s="25"/>
      <c r="K38" s="44">
        <f>C38*J38</f>
        <v>0</v>
      </c>
    </row>
    <row r="39" spans="1:11" ht="15">
      <c r="A39" s="26"/>
      <c r="B39" s="16" t="s">
        <v>29</v>
      </c>
      <c r="C39" s="5"/>
      <c r="D39" s="5"/>
      <c r="E39" s="5"/>
      <c r="F39" s="5"/>
      <c r="G39" s="5"/>
      <c r="H39" s="8"/>
      <c r="I39" s="18"/>
      <c r="J39" s="10"/>
      <c r="K39" s="44"/>
    </row>
    <row r="40" spans="1:11" ht="5.25" customHeight="1">
      <c r="A40" s="21"/>
      <c r="B40" s="10"/>
      <c r="C40" s="18"/>
      <c r="D40" s="18"/>
      <c r="E40" s="18"/>
      <c r="F40" s="18"/>
      <c r="G40" s="18"/>
      <c r="H40" s="19"/>
      <c r="I40" s="18"/>
      <c r="J40" s="10"/>
      <c r="K40" s="44"/>
    </row>
    <row r="41" spans="1:11" ht="15">
      <c r="A41" s="24"/>
      <c r="B41" s="9" t="s">
        <v>6</v>
      </c>
      <c r="C41" s="3"/>
      <c r="D41" s="3"/>
      <c r="E41" s="3"/>
      <c r="F41" s="3"/>
      <c r="G41" s="3"/>
      <c r="H41" s="12"/>
      <c r="I41" s="18"/>
      <c r="J41" s="10"/>
      <c r="K41" s="44"/>
    </row>
    <row r="42" spans="1:11" ht="15">
      <c r="A42" s="21"/>
      <c r="B42" s="10" t="s">
        <v>7</v>
      </c>
      <c r="C42" s="11">
        <v>4.91</v>
      </c>
      <c r="D42" s="11">
        <v>5.99</v>
      </c>
      <c r="E42" s="11">
        <f>C42*0.9</f>
        <v>4.4190000000000005</v>
      </c>
      <c r="F42" s="11">
        <f>C42*0.85</f>
        <v>4.1735</v>
      </c>
      <c r="G42" s="11">
        <f>C42*0.8</f>
        <v>3.9280000000000004</v>
      </c>
      <c r="H42" s="14">
        <f>C42*0.75</f>
        <v>3.6825</v>
      </c>
      <c r="I42" s="18"/>
      <c r="J42" s="25"/>
      <c r="K42" s="44">
        <f>C42*J42</f>
        <v>0</v>
      </c>
    </row>
    <row r="43" spans="1:11" ht="15">
      <c r="A43" s="26"/>
      <c r="B43" s="16" t="s">
        <v>31</v>
      </c>
      <c r="C43" s="5"/>
      <c r="D43" s="5"/>
      <c r="E43" s="5"/>
      <c r="F43" s="5"/>
      <c r="G43" s="5"/>
      <c r="H43" s="8"/>
      <c r="I43" s="18"/>
      <c r="J43" s="10"/>
      <c r="K43" s="44"/>
    </row>
    <row r="44" spans="1:11" ht="5.25" customHeight="1">
      <c r="A44" s="21"/>
      <c r="B44" s="10"/>
      <c r="C44" s="18"/>
      <c r="D44" s="18"/>
      <c r="E44" s="18"/>
      <c r="F44" s="18"/>
      <c r="G44" s="18"/>
      <c r="H44" s="19"/>
      <c r="I44" s="18"/>
      <c r="J44" s="10"/>
      <c r="K44" s="44"/>
    </row>
    <row r="45" spans="1:11" ht="15">
      <c r="A45" s="24"/>
      <c r="B45" s="9" t="s">
        <v>8</v>
      </c>
      <c r="C45" s="3"/>
      <c r="D45" s="3"/>
      <c r="E45" s="3"/>
      <c r="F45" s="3"/>
      <c r="G45" s="3"/>
      <c r="H45" s="12"/>
      <c r="I45" s="18"/>
      <c r="J45" s="10"/>
      <c r="K45" s="44"/>
    </row>
    <row r="46" spans="1:11" ht="15">
      <c r="A46" s="21"/>
      <c r="B46" s="10" t="s">
        <v>43</v>
      </c>
      <c r="C46" s="15">
        <v>2.45</v>
      </c>
      <c r="D46" s="11">
        <v>2.99</v>
      </c>
      <c r="E46" s="11">
        <f>C46*0.9</f>
        <v>2.205</v>
      </c>
      <c r="F46" s="11">
        <f>C46*0.85</f>
        <v>2.0825</v>
      </c>
      <c r="G46" s="11">
        <f>C46*0.8</f>
        <v>1.9600000000000002</v>
      </c>
      <c r="H46" s="14">
        <f>C46*0.75</f>
        <v>1.8375000000000001</v>
      </c>
      <c r="I46" s="18"/>
      <c r="J46" s="25"/>
      <c r="K46" s="44">
        <f>C46*J46</f>
        <v>0</v>
      </c>
    </row>
    <row r="47" spans="1:11" ht="15">
      <c r="A47" s="26"/>
      <c r="B47" s="16" t="s">
        <v>30</v>
      </c>
      <c r="C47" s="5"/>
      <c r="D47" s="5"/>
      <c r="E47" s="5"/>
      <c r="F47" s="5"/>
      <c r="G47" s="5"/>
      <c r="H47" s="8"/>
      <c r="I47" s="18"/>
      <c r="J47" s="10"/>
      <c r="K47" s="33"/>
    </row>
    <row r="48" spans="1:11" ht="15">
      <c r="A48" s="21"/>
      <c r="B48" s="10"/>
      <c r="C48" s="18"/>
      <c r="D48" s="18"/>
      <c r="E48" s="18"/>
      <c r="F48" s="18"/>
      <c r="G48" s="18"/>
      <c r="H48" s="18"/>
      <c r="I48" s="18"/>
      <c r="J48" s="10"/>
      <c r="K48" s="33"/>
    </row>
    <row r="49" spans="1:11" ht="15">
      <c r="A49" s="71" t="s">
        <v>35</v>
      </c>
      <c r="B49" s="72"/>
      <c r="C49" s="72"/>
      <c r="D49" s="72"/>
      <c r="E49" s="72"/>
      <c r="F49" s="72"/>
      <c r="G49" s="72"/>
      <c r="H49" s="72"/>
      <c r="I49" s="18"/>
      <c r="J49" s="27" t="s">
        <v>0</v>
      </c>
      <c r="K49" s="45">
        <f>SUM(K21:K48)</f>
        <v>0</v>
      </c>
    </row>
    <row r="50" spans="1:11" ht="15">
      <c r="A50" s="21"/>
      <c r="B50" s="18"/>
      <c r="C50" s="18"/>
      <c r="D50" s="18"/>
      <c r="E50" s="18"/>
      <c r="F50" s="18"/>
      <c r="G50" s="18"/>
      <c r="H50" s="18"/>
      <c r="I50" s="18"/>
      <c r="J50" s="10"/>
      <c r="K50" s="33"/>
    </row>
    <row r="51" spans="1:11" ht="15">
      <c r="A51" s="28"/>
      <c r="B51" s="29"/>
      <c r="C51" s="29"/>
      <c r="D51" s="29"/>
      <c r="E51" s="29"/>
      <c r="F51" s="29"/>
      <c r="G51" s="29"/>
      <c r="H51" s="70" t="s">
        <v>32</v>
      </c>
      <c r="I51" s="70"/>
      <c r="J51" s="30">
        <f>IF(K49&gt;=1000,"25",IF(K49&gt;=500,"20",IF(K49&gt;=250,"15",IF(K49&gt;=100,"10","0"))))%</f>
        <v>0</v>
      </c>
      <c r="K51" s="44">
        <f>K49*J51</f>
        <v>0</v>
      </c>
    </row>
    <row r="52" spans="1:11" ht="15">
      <c r="A52" s="21"/>
      <c r="B52" s="18"/>
      <c r="C52" s="18"/>
      <c r="D52" s="18"/>
      <c r="E52" s="18"/>
      <c r="F52" s="18"/>
      <c r="G52" s="18"/>
      <c r="H52" s="18"/>
      <c r="I52" s="18"/>
      <c r="J52" s="10"/>
      <c r="K52" s="33"/>
    </row>
    <row r="53" spans="1:11" ht="15">
      <c r="A53" s="21"/>
      <c r="B53" s="18"/>
      <c r="C53" s="18"/>
      <c r="D53" s="18"/>
      <c r="E53" s="18"/>
      <c r="F53" s="18"/>
      <c r="G53" s="18"/>
      <c r="H53" s="18"/>
      <c r="I53" s="18"/>
      <c r="J53" s="10" t="s">
        <v>33</v>
      </c>
      <c r="K53" s="44">
        <f>K49-K51</f>
        <v>0</v>
      </c>
    </row>
    <row r="54" spans="1:11" ht="15">
      <c r="A54" s="21"/>
      <c r="B54" s="18"/>
      <c r="C54" s="18"/>
      <c r="D54" s="18"/>
      <c r="E54" s="18"/>
      <c r="F54" s="18"/>
      <c r="G54" s="18"/>
      <c r="H54" s="18"/>
      <c r="I54" s="18"/>
      <c r="J54" s="10"/>
      <c r="K54" s="33"/>
    </row>
    <row r="55" spans="1:11" ht="15">
      <c r="A55" s="21"/>
      <c r="B55" s="18"/>
      <c r="C55" s="18"/>
      <c r="D55" s="18"/>
      <c r="E55" s="18"/>
      <c r="F55" s="18"/>
      <c r="G55" s="18"/>
      <c r="H55" s="18"/>
      <c r="I55" s="18"/>
      <c r="J55" s="10" t="s">
        <v>9</v>
      </c>
      <c r="K55" s="44">
        <f>K53*0.22</f>
        <v>0</v>
      </c>
    </row>
    <row r="56" spans="1:11" ht="15.75" thickBot="1">
      <c r="A56" s="21"/>
      <c r="B56" s="18"/>
      <c r="C56" s="18"/>
      <c r="D56" s="18"/>
      <c r="E56" s="18"/>
      <c r="F56" s="18"/>
      <c r="G56" s="18"/>
      <c r="H56" s="18"/>
      <c r="I56" s="18"/>
      <c r="J56" s="10"/>
      <c r="K56" s="33"/>
    </row>
    <row r="57" spans="1:11" ht="16.5" thickBot="1" thickTop="1">
      <c r="A57" s="64" t="s">
        <v>34</v>
      </c>
      <c r="B57" s="65"/>
      <c r="C57" s="65"/>
      <c r="D57" s="65"/>
      <c r="E57" s="65"/>
      <c r="F57" s="65"/>
      <c r="G57" s="65"/>
      <c r="H57" s="65"/>
      <c r="I57" s="31"/>
      <c r="J57" s="32" t="s">
        <v>10</v>
      </c>
      <c r="K57" s="46">
        <f>K53+K55</f>
        <v>0</v>
      </c>
    </row>
  </sheetData>
  <sheetProtection/>
  <mergeCells count="20">
    <mergeCell ref="A1:K1"/>
    <mergeCell ref="A3:K3"/>
    <mergeCell ref="H51:I51"/>
    <mergeCell ref="A49:H49"/>
    <mergeCell ref="E18:H18"/>
    <mergeCell ref="A6:B6"/>
    <mergeCell ref="A7:B7"/>
    <mergeCell ref="A8:B8"/>
    <mergeCell ref="C5:H5"/>
    <mergeCell ref="C6:H6"/>
    <mergeCell ref="C7:H7"/>
    <mergeCell ref="C13:H13"/>
    <mergeCell ref="A15:B15"/>
    <mergeCell ref="A57:H57"/>
    <mergeCell ref="C15:H15"/>
    <mergeCell ref="C14:H14"/>
    <mergeCell ref="A10:B10"/>
    <mergeCell ref="A11:B11"/>
    <mergeCell ref="A14:B14"/>
    <mergeCell ref="A13:B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AlinaHCM</dc:creator>
  <cp:keywords/>
  <dc:description/>
  <cp:lastModifiedBy>VOJKO</cp:lastModifiedBy>
  <dcterms:created xsi:type="dcterms:W3CDTF">2015-12-06T15:47:25Z</dcterms:created>
  <dcterms:modified xsi:type="dcterms:W3CDTF">2022-01-31T11:38:27Z</dcterms:modified>
  <cp:category/>
  <cp:version/>
  <cp:contentType/>
  <cp:contentStatus/>
</cp:coreProperties>
</file>